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<sst xmlns="http://schemas.openxmlformats.org/spreadsheetml/2006/main" count="38" uniqueCount="38">
  <si>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</si>
  <si>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SCF020</t>
  </si>
  <si>
    <t xml:space="preserve">U</t>
  </si>
  <si>
    <t xml:space="preserve">Safareig.</t>
  </si>
  <si>
    <r>
      <rPr>
        <sz val="8.25"/>
        <color rgb="FF000000"/>
        <rFont val="Arial"/>
        <family val="2"/>
      </rPr>
      <t xml:space="preserve">Safareig de porcellana sanitària, model Henares "ROCA", color blanc, de 600x390x360 mm, amb moble suport de tauler aglomerat, de 378x555x786 mm, equipat amb aixeta mural, per a safareig, de canella fixa, acabat cromat, model Brava "ROCA", amb airejador, amb desguàs i sifó. Inclús connexió a les xarxes d'aigua freda i calenta i a la xarxa d'evacuació existents, fixació de l'aparell i closa amb silicona.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</si>
  <si>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</si>
  <si>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</si>
  <si>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</si>
  <si>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</si>
  <si>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</si>
  <si>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</si>
  <si>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</si>
  <si>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mt30lar010h</t>
  </si>
  <si>
    <t xml:space="preserve">U</t>
  </si>
  <si>
    <t xml:space="preserve">Safareig de porcellana sanitària, model Henares "ROCA", color blanc, de 600x390x360 mm, segons UNE 67001.</t>
  </si>
  <si>
    <t xml:space="preserve">mt30lar012b</t>
  </si>
  <si>
    <t xml:space="preserve">U</t>
  </si>
  <si>
    <t xml:space="preserve">Moble suport de tauler aglomerat, de 378x555x786 mm, per a safareig model Henares "ROCA".</t>
  </si>
  <si>
    <t xml:space="preserve">mt31gmo042a</t>
  </si>
  <si>
    <t xml:space="preserve">U</t>
  </si>
  <si>
    <t xml:space="preserve">Aixeta mural, per a safareig, de canella fixa, acabat cromat, model Brava "ROCA", amb airejador, segons UNE-EN 200.</t>
  </si>
  <si>
    <t xml:space="preserve">mt30dla010a</t>
  </si>
  <si>
    <t xml:space="preserve">U</t>
  </si>
  <si>
    <t xml:space="preserve">Desguàs corb registrable amb sifó botella per a safareig.</t>
  </si>
  <si>
    <t xml:space="preserve">Subtotal materials:</t>
  </si>
  <si>
    <t xml:space="preserve">Mà d'obra</t>
  </si>
  <si>
    <t xml:space="preserve">mo008</t>
  </si>
  <si>
    <t xml:space="preserve">h</t>
  </si>
  <si>
    <t xml:space="preserve">Oficial 1ª lampista.</t>
  </si>
  <si>
    <t xml:space="preserve">mo107</t>
  </si>
  <si>
    <t xml:space="preserve">h</t>
  </si>
  <si>
    <t xml:space="preserve">Ajudant lampista.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</si>
  <si>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</si>
  <si>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</si>
  <si>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</si>
  <si>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</si>
  <si>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229,18€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</si>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</sst>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6.46" customWidth="1"/>
    <col min="4" max="4" width="75.14" customWidth="1"/>
    <col min="5" max="5" width="12.75" customWidth="1"/>
    <col min="6" max="6" width="11.22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132.58</v>
      </c>
      <c r="G10" s="12">
        <f ca="1">ROUND(INDIRECT(ADDRESS(ROW()+(0), COLUMN()+(-2), 1))*INDIRECT(ADDRESS(ROW()+(0), COLUMN()+(-1), 1)), 2)</f>
        <v>132.58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1">
        <v>1</v>
      </c>
      <c r="F11" s="12">
        <v>80.92</v>
      </c>
      <c r="G11" s="12">
        <f ca="1">ROUND(INDIRECT(ADDRESS(ROW()+(0), COLUMN()+(-2), 1))*INDIRECT(ADDRESS(ROW()+(0), COLUMN()+(-1), 1)), 2)</f>
        <v>80.92</v>
      </c>
    </row>
    <row r="12" spans="1:7" ht="24.00" thickBot="1" customHeight="1">
      <c r="A12" s="1" t="s">
        <v>18</v>
      </c>
      <c r="B12" s="1"/>
      <c r="C12" s="10" t="s">
        <v>19</v>
      </c>
      <c r="D12" s="1" t="s">
        <v>20</v>
      </c>
      <c r="E12" s="11">
        <v>1</v>
      </c>
      <c r="F12" s="12">
        <v>67.2</v>
      </c>
      <c r="G12" s="12">
        <f ca="1">ROUND(INDIRECT(ADDRESS(ROW()+(0), COLUMN()+(-2), 1))*INDIRECT(ADDRESS(ROW()+(0), COLUMN()+(-1), 1)), 2)</f>
        <v>67.2</v>
      </c>
    </row>
    <row r="13" spans="1:7" ht="13.50" thickBot="1" customHeight="1">
      <c r="A13" s="1" t="s">
        <v>21</v>
      </c>
      <c r="B13" s="1"/>
      <c r="C13" s="10" t="s">
        <v>22</v>
      </c>
      <c r="D13" s="1" t="s">
        <v>23</v>
      </c>
      <c r="E13" s="13">
        <v>1</v>
      </c>
      <c r="F13" s="14">
        <v>3.52</v>
      </c>
      <c r="G13" s="14">
        <f ca="1">ROUND(INDIRECT(ADDRESS(ROW()+(0), COLUMN()+(-2), 1))*INDIRECT(ADDRESS(ROW()+(0), COLUMN()+(-1), 1)), 2)</f>
        <v>3.52</v>
      </c>
    </row>
    <row r="14" spans="1:7" ht="13.50" thickBot="1" customHeight="1">
      <c r="A14" s="15"/>
      <c r="B14" s="15"/>
      <c r="C14" s="15"/>
      <c r="D14" s="15"/>
      <c r="E14" s="9" t="s">
        <v>24</v>
      </c>
      <c r="F14" s="9"/>
      <c r="G14" s="17">
        <f ca="1">ROUND(SUM(INDIRECT(ADDRESS(ROW()+(-1), COLUMN()+(0), 1)),INDIRECT(ADDRESS(ROW()+(-2), COLUMN()+(0), 1)),INDIRECT(ADDRESS(ROW()+(-3), COLUMN()+(0), 1)),INDIRECT(ADDRESS(ROW()+(-4), COLUMN()+(0), 1))), 2)</f>
        <v>284.22</v>
      </c>
    </row>
    <row r="15" spans="1:7" ht="13.50" thickBot="1" customHeight="1">
      <c r="A15" s="15">
        <v>2</v>
      </c>
      <c r="B15" s="15"/>
      <c r="C15" s="15"/>
      <c r="D15" s="18" t="s">
        <v>25</v>
      </c>
      <c r="E15" s="18"/>
      <c r="F15" s="15"/>
      <c r="G15" s="15"/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1">
        <v>0.796</v>
      </c>
      <c r="F16" s="12">
        <v>29.34</v>
      </c>
      <c r="G16" s="12">
        <f ca="1">ROUND(INDIRECT(ADDRESS(ROW()+(0), COLUMN()+(-2), 1))*INDIRECT(ADDRESS(ROW()+(0), COLUMN()+(-1), 1)), 2)</f>
        <v>23.35</v>
      </c>
    </row>
    <row r="17" spans="1:7" ht="13.50" thickBot="1" customHeight="1">
      <c r="A17" s="1" t="s">
        <v>29</v>
      </c>
      <c r="B17" s="1"/>
      <c r="C17" s="10" t="s">
        <v>30</v>
      </c>
      <c r="D17" s="1" t="s">
        <v>31</v>
      </c>
      <c r="E17" s="13">
        <v>0.531</v>
      </c>
      <c r="F17" s="14">
        <v>25.25</v>
      </c>
      <c r="G17" s="14">
        <f ca="1">ROUND(INDIRECT(ADDRESS(ROW()+(0), COLUMN()+(-2), 1))*INDIRECT(ADDRESS(ROW()+(0), COLUMN()+(-1), 1)), 2)</f>
        <v>13.41</v>
      </c>
    </row>
    <row r="18" spans="1:7" ht="13.50" thickBot="1" customHeight="1">
      <c r="A18" s="15"/>
      <c r="B18" s="15"/>
      <c r="C18" s="15"/>
      <c r="D18" s="15"/>
      <c r="E18" s="9" t="s">
        <v>32</v>
      </c>
      <c r="F18" s="9"/>
      <c r="G18" s="17">
        <f ca="1">ROUND(SUM(INDIRECT(ADDRESS(ROW()+(-1), COLUMN()+(0), 1)),INDIRECT(ADDRESS(ROW()+(-2), COLUMN()+(0), 1))), 2)</f>
        <v>36.76</v>
      </c>
    </row>
    <row r="19" spans="1:7" ht="13.50" thickBot="1" customHeight="1">
      <c r="A19" s="15">
        <v>3</v>
      </c>
      <c r="B19" s="15"/>
      <c r="C19" s="15"/>
      <c r="D19" s="18" t="s">
        <v>33</v>
      </c>
      <c r="E19" s="18"/>
      <c r="F19" s="15"/>
      <c r="G19" s="15"/>
    </row>
    <row r="20" spans="1:7" ht="13.50" thickBot="1" customHeight="1">
      <c r="A20" s="19"/>
      <c r="B20" s="19"/>
      <c r="C20" s="20" t="s">
        <v>34</v>
      </c>
      <c r="D20" s="19" t="s">
        <v>35</v>
      </c>
      <c r="E20" s="13">
        <v>2</v>
      </c>
      <c r="F20" s="14">
        <f ca="1">ROUND(SUM(INDIRECT(ADDRESS(ROW()+(-2), COLUMN()+(1), 1)),INDIRECT(ADDRESS(ROW()+(-6), COLUMN()+(1), 1))), 2)</f>
        <v>320.98</v>
      </c>
      <c r="G20" s="14">
        <f ca="1">ROUND(INDIRECT(ADDRESS(ROW()+(0), COLUMN()+(-2), 1))*INDIRECT(ADDRESS(ROW()+(0), COLUMN()+(-1), 1))/100, 2)</f>
        <v>6.42</v>
      </c>
    </row>
    <row r="21" spans="1:7" ht="13.50" thickBot="1" customHeight="1">
      <c r="A21" s="21" t="s">
        <v>36</v>
      </c>
      <c r="B21" s="21"/>
      <c r="C21" s="22"/>
      <c r="D21" s="23"/>
      <c r="E21" s="24" t="s">
        <v>37</v>
      </c>
      <c r="F21" s="25"/>
      <c r="G21" s="26">
        <f ca="1">ROUND(SUM(INDIRECT(ADDRESS(ROW()+(-1), COLUMN()+(0), 1)),INDIRECT(ADDRESS(ROW()+(-3), COLUMN()+(0), 1)),INDIRECT(ADDRESS(ROW()+(-7), COLUMN()+(0), 1))), 2)</f>
        <v>327.4</v>
      </c>
    </row>
  </sheetData>
  <mergeCells count="23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E14:F14"/>
    <mergeCell ref="A15:B15"/>
    <mergeCell ref="D15:E15"/>
    <mergeCell ref="A16:B16"/>
    <mergeCell ref="A17:B17"/>
    <mergeCell ref="A18:B18"/>
    <mergeCell ref="E18:F18"/>
    <mergeCell ref="A19:B19"/>
    <mergeCell ref="D19:E19"/>
    <mergeCell ref="A20:B20"/>
    <mergeCell ref="A21:D21"/>
    <mergeCell ref="E21:F21"/>
  </mergeCells>
  <pageMargins left="0.147638" right="0.147638" top="0.206693" bottom="0.206693" header="0.0" footer="0.0"/>
  <pageSetup paperSize="9" orientation="portrait"/>
  <rowBreaks count="0" manualBreakCount="0">
    </rowBreaks>
</worksheet>
</file>